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120" windowHeight="8010" firstSheet="3" activeTab="3"/>
  </bookViews>
  <sheets>
    <sheet name="praptra 1" sheetId="1" r:id="rId1"/>
    <sheet name="praptra 2" sheetId="2" r:id="rId2"/>
    <sheet name="praptra 3" sheetId="3" r:id="rId3"/>
    <sheet name="praptra 4(a)" sheetId="5" r:id="rId4"/>
    <sheet name="praptra 4(b)" sheetId="6" r:id="rId5"/>
    <sheet name="annexture1" sheetId="4" r:id="rId6"/>
    <sheet name="prapatra 5 a" sheetId="7" r:id="rId7"/>
    <sheet name="PRAPTRA 5 B" sheetId="8" r:id="rId8"/>
  </sheets>
  <calcPr calcId="152511"/>
</workbook>
</file>

<file path=xl/calcChain.xml><?xml version="1.0" encoding="utf-8"?>
<calcChain xmlns="http://schemas.openxmlformats.org/spreadsheetml/2006/main">
  <c r="J7" i="8" l="1"/>
  <c r="F18" i="4" l="1"/>
  <c r="G18" i="4"/>
  <c r="H18" i="4"/>
  <c r="I18" i="4"/>
  <c r="J18" i="4"/>
  <c r="K18" i="4"/>
  <c r="L18" i="4"/>
  <c r="M18" i="4"/>
  <c r="N8" i="4" l="1"/>
  <c r="N9" i="4"/>
  <c r="N10" i="4"/>
  <c r="N12" i="4"/>
  <c r="N13" i="4"/>
  <c r="N14" i="4"/>
  <c r="C19" i="6"/>
  <c r="D12" i="5"/>
  <c r="B17" i="2"/>
  <c r="D15" i="3"/>
  <c r="E15" i="3"/>
  <c r="F15" i="3"/>
  <c r="G15" i="3"/>
  <c r="H15" i="3"/>
  <c r="I15" i="3"/>
  <c r="J15" i="3"/>
  <c r="K15" i="3"/>
  <c r="K8" i="3"/>
  <c r="D17" i="2"/>
  <c r="E17" i="2"/>
  <c r="F17" i="2"/>
  <c r="G17" i="2"/>
  <c r="H17" i="2"/>
  <c r="I17" i="2"/>
  <c r="J17" i="2"/>
  <c r="K17" i="2"/>
  <c r="K16" i="2"/>
  <c r="K15" i="2"/>
  <c r="K11" i="2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D24" i="1"/>
  <c r="C24" i="1"/>
  <c r="N18" i="4" l="1"/>
</calcChain>
</file>

<file path=xl/sharedStrings.xml><?xml version="1.0" encoding="utf-8"?>
<sst xmlns="http://schemas.openxmlformats.org/spreadsheetml/2006/main" count="268" uniqueCount="177">
  <si>
    <t>izi= la[;k&amp;1</t>
  </si>
  <si>
    <t>osru oxkZuqlkj LFkk;h ,oa vLFkk;h vjktif=r deZpkfj;ksa ,oa jktif=r vf/kdkjh;ksa dh la[;k dk fooj.k</t>
  </si>
  <si>
    <t>dqy deZpkjh;ksa esa ls</t>
  </si>
  <si>
    <t>dz- la-</t>
  </si>
  <si>
    <t>osru oxZ</t>
  </si>
  <si>
    <t>vjktif=r deZpkjh</t>
  </si>
  <si>
    <t>jktif=r deZpkjh</t>
  </si>
  <si>
    <t>o~gn` ;ksx ¼5+ $8½</t>
  </si>
  <si>
    <t>LFkkbZ</t>
  </si>
  <si>
    <t>vLFkkbZ</t>
  </si>
  <si>
    <t>;ksx</t>
  </si>
  <si>
    <t>iq:"k</t>
  </si>
  <si>
    <t>efgyk</t>
  </si>
  <si>
    <t>;ksx ¼25$30½</t>
  </si>
  <si>
    <t>vuq-tkfr</t>
  </si>
  <si>
    <t>vuq- t- tkfr</t>
  </si>
  <si>
    <t>fiNMh tkfr</t>
  </si>
  <si>
    <t>lkekU;</t>
  </si>
  <si>
    <t>6000 ls de</t>
  </si>
  <si>
    <t>6000&amp;7000</t>
  </si>
  <si>
    <t>7000&amp;8000</t>
  </si>
  <si>
    <t>8000&amp;9000</t>
  </si>
  <si>
    <t>9000&amp;10000</t>
  </si>
  <si>
    <t>10000&amp;15000</t>
  </si>
  <si>
    <t>15000&amp;20000</t>
  </si>
  <si>
    <t>20000&amp;25000</t>
  </si>
  <si>
    <t>25000&amp;30000</t>
  </si>
  <si>
    <t>30000&amp;35000</t>
  </si>
  <si>
    <t>35000&amp;40000</t>
  </si>
  <si>
    <t>40000&amp;45000</t>
  </si>
  <si>
    <t>45000&amp;55000</t>
  </si>
  <si>
    <t>55000 ls vf/kd</t>
  </si>
  <si>
    <t>izi= la[;k&amp;2</t>
  </si>
  <si>
    <r>
      <t>osru oxkZuqlkj</t>
    </r>
    <r>
      <rPr>
        <b/>
        <u/>
        <sz val="18"/>
        <color theme="1"/>
        <rFont val="Kruti Dev 010"/>
      </rPr>
      <t xml:space="preserve"> vjktif=r deZpkjh;ksa</t>
    </r>
    <r>
      <rPr>
        <sz val="18"/>
        <color theme="1"/>
        <rFont val="Kruti Dev 010"/>
      </rPr>
      <t xml:space="preserve"> dk ekg ekpZ@viszy dks ns; osru</t>
    </r>
  </si>
  <si>
    <t xml:space="preserve">foHkkx dk uke------------------------------------------------- </t>
  </si>
  <si>
    <t>¼jkf'k esa½</t>
  </si>
  <si>
    <t>deZpkjh dh la[;k</t>
  </si>
  <si>
    <t>osru ,oa fo'ks"k osru</t>
  </si>
  <si>
    <t>vU; HkRrs ¼d~I;k enokj vafdr djsa½</t>
  </si>
  <si>
    <t>;ksx ¼4$5$10½</t>
  </si>
  <si>
    <t>'kgjh</t>
  </si>
  <si>
    <t>edku</t>
  </si>
  <si>
    <t>lokjh</t>
  </si>
  <si>
    <t>vU;</t>
  </si>
  <si>
    <t>15000 ls vf/kd</t>
  </si>
  <si>
    <t>izi= la[;k&amp;2 dks Hkjus gsrq vko';d funsZ'k%&amp;</t>
  </si>
  <si>
    <t>izi= la[;k&amp;3</t>
  </si>
  <si>
    <t>jktif=r vf/kdkjh dh la[;k</t>
  </si>
  <si>
    <t>25000 ls de</t>
  </si>
  <si>
    <t>izi= la[;k&amp;3 dks Hkjus gsrq vko';d funsZ'k%&amp;</t>
  </si>
  <si>
    <t>1- bl izi= esa dsoy jktif=r vf/kdkjh;ksa dh lwpuk gh lfEefyr dh tkuh gSA</t>
  </si>
  <si>
    <t>2- dkWye&amp;4 esa osru o fo'ks"k osru ds :i esa nh xbZ jkf'k gh vafdr dh tkuh gSaA</t>
  </si>
  <si>
    <t>3- dkWye&amp;5 esa eagxkbZ HkRrs dh jkf'k vafdr dh tkuh gSaA</t>
  </si>
  <si>
    <t xml:space="preserve">4- leLr jktif=r vf/kdkjh;ksa dks ns; 'kgjh HkRrk] edku fdjk;k HkRrk] lokjh HkRrk vkfn ik jgs vf/kdkjh;ksa dh                                               ekfld jkf'k dks enokj vU; HkRrs dkWye 6 ls 10 esa vafdr dh tkuh gSaA </t>
  </si>
  <si>
    <t xml:space="preserve">5- dkWye uEcj 4] 5 o 10 dk dqy ;ksx dkWye uEcj&amp;11 esa fn;k tkuk gSaA   </t>
  </si>
  <si>
    <t>jkT; deZpkjh x.kuk la[;k&amp;79 ¼lUnfHkZr fnukad 31-03-2015½</t>
  </si>
  <si>
    <t>jkT; deZpkjh x.kuk la[;k&amp;79 fnukad 31-03-2015</t>
  </si>
  <si>
    <t>fnukad 31-03-2015 dks u, osrueku ds vk/kkj ij osru ,oa HkRrsksa dh jkf'k vafdr dh tkuh gS pkgs deZpkjh dk u, osrueku esa fLFkjhdj.k gqvk gS ;k ughaA</t>
  </si>
  <si>
    <t>6- fnukad 31-03-15 dks u, osrueku ds vk/kkj ij osru ,oa HkRrksa dh jkf'k A</t>
  </si>
  <si>
    <t>,usDpj &amp; ,d</t>
  </si>
  <si>
    <t>79oha jkT; deZpkjh x.kuk ds fy, 31-03-2015 dks dk;Zjr ek/;fed lsVvi LVkWQ dh lwpuk</t>
  </si>
  <si>
    <t>¼deZpkjh x.kuk dh lwpuk ds lkFk yxkosa½</t>
  </si>
  <si>
    <t>Ø-la-</t>
  </si>
  <si>
    <t>vf/kdkjh @ deZpkjh dk uke</t>
  </si>
  <si>
    <t>in</t>
  </si>
  <si>
    <t>tkfr</t>
  </si>
  <si>
    <t>osru J`a[kyk</t>
  </si>
  <si>
    <t>osru ekg ekpZ 15 dk ns; vizsy</t>
  </si>
  <si>
    <t>eagxkbZ osru</t>
  </si>
  <si>
    <t>edku fdjk;k HkRrk</t>
  </si>
  <si>
    <t>onhZ /kqykbZ HkRrk</t>
  </si>
  <si>
    <t>jksdMiky HkRrk</t>
  </si>
  <si>
    <t>fodykax HkRrk</t>
  </si>
  <si>
    <t>iz0v0 HkRrk</t>
  </si>
  <si>
    <t>vU; HkRrk</t>
  </si>
  <si>
    <t xml:space="preserve">        1- deZpkjh x.kuk ds izi=ksa esa dk;Zjr LVkWQ ds uohu osruekuksa ds vk/kkj ij fnukad 31-03-2015 dks izkIr osru ,oa HkRrksa dh jkf'k dk gh vadu djsaA</t>
  </si>
  <si>
    <t xml:space="preserve">        2- deZpkjh ds x.kuk ds pkjksa izi= ijLij lacaf/kr gSaA vr% vko';d gSa fd fofHkUu izi=ksa esa nh tkus okyh lwpuk esa ,d :irk ,oa lkeatL; gksaA</t>
  </si>
  <si>
    <t xml:space="preserve">        3- iwy ctV esa dk;Zjr dks x.kuk ds pkjksa izi=ksa esa ugha n'kkZ;k gSaA</t>
  </si>
  <si>
    <t xml:space="preserve">        4- ekg ekpZ 2015 ds osru vuqlkj gh mDr ,usDpj&amp;1 rS;kj djsaA</t>
  </si>
  <si>
    <t xml:space="preserve">  funsZ'k%&amp;</t>
  </si>
  <si>
    <t>;ksx ¼14$19½</t>
  </si>
  <si>
    <t>izi= la[;k&amp;4 ¼d½</t>
  </si>
  <si>
    <r>
      <t>laoxZokj</t>
    </r>
    <r>
      <rPr>
        <b/>
        <u/>
        <sz val="16"/>
        <color theme="1"/>
        <rFont val="Kruti Dev 010"/>
      </rPr>
      <t xml:space="preserve"> vjktif=r deZpkjh;ksa</t>
    </r>
    <r>
      <rPr>
        <sz val="16"/>
        <color theme="1"/>
        <rFont val="Kruti Dev 010"/>
      </rPr>
      <t xml:space="preserve"> dh lwpuk</t>
    </r>
  </si>
  <si>
    <t>vjktif=r inksa ds uke</t>
  </si>
  <si>
    <t>dqy deZpkjh;ksa dh la[;k</t>
  </si>
  <si>
    <t xml:space="preserve">osru ,oa leLr HkRrksa ds :Ik esa dqy Hkqxrku dh xbZ jkf'k </t>
  </si>
  <si>
    <t>prqFkZ Js.kh laoxZ</t>
  </si>
  <si>
    <t>ea=kyf;d laoxZ</t>
  </si>
  <si>
    <t>v/khuLFk deZpkjh laoxZ</t>
  </si>
  <si>
    <t>vU; tks mDr esa lfEefyr ugha gSaA</t>
  </si>
  <si>
    <t xml:space="preserve">1-   dkWye uEcj&amp;3 esa lacaf/kr vjktif=r deZpkfj;ksa dh laoxZ la[;k nh tkuh gS] bldk ;ksx izi= </t>
  </si>
  <si>
    <t xml:space="preserve">     la[;k&amp;1 ds dkWye uEcj&amp;5 ds ;ksx ls feyuk pkfg,A</t>
  </si>
  <si>
    <t>jktif=r inksa ds uke</t>
  </si>
  <si>
    <t>dqy deZpkfj;ksa dh la[;k</t>
  </si>
  <si>
    <t>osru ,oa leLr HkRrksa ds :i esa dqy Hkqxrku jkf'k</t>
  </si>
  <si>
    <t>izi= la[;k&amp;4 ¼[k½</t>
  </si>
  <si>
    <r>
      <t>laoxZokj</t>
    </r>
    <r>
      <rPr>
        <b/>
        <u/>
        <sz val="16"/>
        <color theme="1"/>
        <rFont val="Kruti Dev 010"/>
      </rPr>
      <t xml:space="preserve"> jktif=r deZpkjh;ksa</t>
    </r>
    <r>
      <rPr>
        <sz val="16"/>
        <color theme="1"/>
        <rFont val="Kruti Dev 010"/>
      </rPr>
      <t xml:space="preserve"> dh lwpuk</t>
    </r>
  </si>
  <si>
    <t>fpfdRlk laoxZ ¼lHkh izdkj ds½</t>
  </si>
  <si>
    <t>f'k{kk laoxZ</t>
  </si>
  <si>
    <t>d`f"k laoxZ</t>
  </si>
  <si>
    <t>lkaf[;dh laoxZ</t>
  </si>
  <si>
    <t>rglhynkj laoxZ</t>
  </si>
  <si>
    <t>ys[kk laoxZ</t>
  </si>
  <si>
    <t>vfHk;Urk laoxZ</t>
  </si>
  <si>
    <t>iwfyl laoxZ</t>
  </si>
  <si>
    <t>;kaf=d laoxZ</t>
  </si>
  <si>
    <t>i'kqikyu laoxZ</t>
  </si>
  <si>
    <t>jkT; jktif=r laoxZ</t>
  </si>
  <si>
    <t xml:space="preserve">1-   dkWye uEcj&amp;3 esa lacaf/kr jktif=r deZpkfj;ksa dh laoxZ la[;k nh tkuh gS] bldk ;ksx izi= </t>
  </si>
  <si>
    <t xml:space="preserve">     la[;k&amp;1 ds dkWye uEcj&amp;8 ds ;ksx ls feyuk pkfg,A</t>
  </si>
  <si>
    <t>2-   dkWye uEcj&amp;4 dk ;ksx izi= la[;k&amp;3 ds dkWye&amp;9 ds ;ksx ls feyuk pkfg,A</t>
  </si>
  <si>
    <t xml:space="preserve">3-   dkWye uEcj&amp;3 dk ;ksx izi= la[;k 5¼[k½ ds dkWye uEcj&amp;10 ds iw.kZ ;ksx ls Hkh feyk gksuk pkfg,A </t>
  </si>
  <si>
    <t>2-   dkWye uEcj&amp;4 dk ;ksx izi= la[;k&amp;2 ds dkWye&amp;9 ds ;ksx ls feyuk pkfg,A</t>
  </si>
  <si>
    <t xml:space="preserve">3-   dkWye uEcj&amp;3 dk ;ksx izi= la[;k&amp;5¼d½ ds dkWye uEcj&amp;10 ds iw.kZ ;ksx ls Hkh feyk gksuk pkfg,A </t>
  </si>
  <si>
    <r>
      <t>egaxkbZ HkRrk 107</t>
    </r>
    <r>
      <rPr>
        <sz val="14"/>
        <color theme="1"/>
        <rFont val="Calibri"/>
        <family val="2"/>
      </rPr>
      <t>%</t>
    </r>
  </si>
  <si>
    <r>
      <t>osru oxkZuqlkj</t>
    </r>
    <r>
      <rPr>
        <b/>
        <u/>
        <sz val="18"/>
        <color theme="1"/>
        <rFont val="Kruti Dev 010"/>
      </rPr>
      <t xml:space="preserve"> jktif=r deZpkjh;ksa</t>
    </r>
    <r>
      <rPr>
        <sz val="18"/>
        <color theme="1"/>
        <rFont val="Kruti Dev 010"/>
      </rPr>
      <t xml:space="preserve"> dk ekg ekpZ@viszy dks ns; osru</t>
    </r>
  </si>
  <si>
    <t>&amp;</t>
  </si>
  <si>
    <t>f'k{kk</t>
  </si>
  <si>
    <t xml:space="preserve">foHkkx dk uke-------------f'k{kk------------------------------------ </t>
  </si>
  <si>
    <t xml:space="preserve">foHkkx dk uke---------------------f'k{kk---------------------------- </t>
  </si>
  <si>
    <t xml:space="preserve">fo|ky; dk uke&amp; f'k{kk foHkkx]vk-jk-m-ek-fo-ikoVk                  </t>
  </si>
  <si>
    <t xml:space="preserve"> iapk;r lfefr &amp; vkgksj</t>
  </si>
  <si>
    <t xml:space="preserve">foHkkx dk uke&amp;f'k{kk foHkkx </t>
  </si>
  <si>
    <t>vU;¼/kqykbZ½</t>
  </si>
  <si>
    <t>dk;kZy; iz/kkukpk;Z vk-jk-m-ek-fo-ikoVk iapk;r lfefr vkgksj</t>
  </si>
  <si>
    <t>Jh enuyky fiykfua;k</t>
  </si>
  <si>
    <t>iz-v-</t>
  </si>
  <si>
    <t>tkV</t>
  </si>
  <si>
    <t>Jh Hkjrdqekj</t>
  </si>
  <si>
    <t>o-v-</t>
  </si>
  <si>
    <t>9300&amp;34800</t>
  </si>
  <si>
    <t>czkg~E.k</t>
  </si>
  <si>
    <t>Jh jksfgrk'o ;kno</t>
  </si>
  <si>
    <t>;kno</t>
  </si>
  <si>
    <t>9300&amp;34801</t>
  </si>
  <si>
    <t>Jh jkeflag jktiqjksfgr</t>
  </si>
  <si>
    <t>jktiqjksfgr</t>
  </si>
  <si>
    <t>9300&amp;34802</t>
  </si>
  <si>
    <t>lqJh eerk Mhxoky</t>
  </si>
  <si>
    <t>jsxj</t>
  </si>
  <si>
    <t>9300&amp;34803</t>
  </si>
  <si>
    <t>9300&amp;34804</t>
  </si>
  <si>
    <t>9300&amp;34805</t>
  </si>
  <si>
    <t>9300&amp;34806</t>
  </si>
  <si>
    <t>13320¼fQDl½</t>
  </si>
  <si>
    <t>Jhfnfyiflag</t>
  </si>
  <si>
    <t>v-</t>
  </si>
  <si>
    <t>jktiqr</t>
  </si>
  <si>
    <t>Jhf'kojke 'kekZ</t>
  </si>
  <si>
    <t>'kk-f'k</t>
  </si>
  <si>
    <t>Jh [khaojkt esokMk</t>
  </si>
  <si>
    <t>dyky</t>
  </si>
  <si>
    <t>iq-v-</t>
  </si>
  <si>
    <t>Jh gseUr dqekj</t>
  </si>
  <si>
    <t>d-fy-</t>
  </si>
  <si>
    <t>lSu</t>
  </si>
  <si>
    <t>5200&amp;20200</t>
  </si>
  <si>
    <t>Jh Hkcwrflg</t>
  </si>
  <si>
    <t>p-Js-</t>
  </si>
  <si>
    <t>5200&amp;20201</t>
  </si>
  <si>
    <t>5200&amp;20202</t>
  </si>
  <si>
    <t>Jh vtqZuflg</t>
  </si>
  <si>
    <t>jkT; deZpkjh x.kuk la[;k &amp; 79 fnaukd 31&amp;3&amp;15                   izi= la[;k &amp;5 ¼d½</t>
  </si>
  <si>
    <t>foHkkx dk uke &amp; f'k{kk foHkkx vk-jk-m-ek-fo-ikoVk</t>
  </si>
  <si>
    <t>dz-l-</t>
  </si>
  <si>
    <t>ftys dk uke</t>
  </si>
  <si>
    <t>45000&amp;50000</t>
  </si>
  <si>
    <t>50000&amp;,oa vf/kd</t>
  </si>
  <si>
    <t>tkyksj¼vk-jk-m-ek-fo-ikoVk½</t>
  </si>
  <si>
    <t>15000&amp;,oa vf/kd</t>
  </si>
  <si>
    <t>10000&amp; 15000</t>
  </si>
  <si>
    <t>9000&amp; 10000</t>
  </si>
  <si>
    <t>8000&amp;  9000</t>
  </si>
  <si>
    <t>7000&amp;  8000</t>
  </si>
  <si>
    <t>laoxZokj vjktif=r deZpkjh;ks dh lwpuk</t>
  </si>
  <si>
    <t>laoxZokj jktif=r deZpkjh;ks dh lwpuk</t>
  </si>
  <si>
    <t>jkT; deZpkjh x.kuk la[;k &amp; 79 fnaukd 31&amp;3&amp;15                   izi= la[;k &amp;5 ¼[k½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</si>
</sst>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4"/>
      <color theme="1"/>
      <name val="Kruti Dev 010"/>
    </font>
    <font>
      <sz val="14"/>
      <color theme="1"/>
      <name val="Kruti Dev 010"/>
    </font>
    <font>
      <b/>
      <sz val="18"/>
      <color theme="1"/>
      <name val="Kruti Dev 010"/>
    </font>
    <font>
      <sz val="18"/>
      <color theme="1"/>
      <name val="Kruti Dev 010"/>
    </font>
    <font>
      <b/>
      <u/>
      <sz val="18"/>
      <color theme="1"/>
      <name val="Kruti Dev 010"/>
    </font>
    <font>
      <sz val="16"/>
      <color theme="1"/>
      <name val="Kruti Dev 010"/>
    </font>
    <font>
      <sz val="15"/>
      <color theme="1"/>
      <name val="Kruti Dev 010"/>
    </font>
    <font>
      <b/>
      <sz val="16"/>
      <color theme="1"/>
      <name val="Kruti Dev 010"/>
    </font>
    <font>
      <b/>
      <u/>
      <sz val="16"/>
      <color theme="1"/>
      <name val="Kruti Dev 010"/>
    </font>
    <font>
      <sz val="14"/>
      <color theme="1"/>
      <name val="Calibri"/>
      <family val="2"/>
    </font>
    <font>
      <sz val="14"/>
      <name val="Kruti Dev 010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0" fontId="4" fillId="0" borderId="5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vf/kdkjh@%20deZpkjh%20dk%20uk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4"/>
  <sheetViews>
    <sheetView zoomScale="80" zoomScaleNormal="80" workbookViewId="0">
      <selection activeCell="BF5" sqref="BF5:CC5"/>
    </sheetView>
  </sheetViews>
  <sheetFormatPr defaultRowHeight="15.75" x14ac:dyDescent="0.25"/>
  <cols>
    <col min="1" max="1" width="2.85546875" style="1" customWidth="1"/>
    <col min="2" max="2" width="14" style="1" customWidth="1"/>
    <col min="3" max="3" width="4.42578125" style="1" customWidth="1"/>
    <col min="4" max="4" width="5.5703125" style="1" customWidth="1"/>
    <col min="5" max="5" width="5" style="1" customWidth="1"/>
    <col min="6" max="6" width="4.42578125" style="1" customWidth="1"/>
    <col min="7" max="7" width="5.7109375" style="1" customWidth="1"/>
    <col min="8" max="8" width="4.5703125" style="1" customWidth="1"/>
    <col min="9" max="9" width="7" style="1" customWidth="1"/>
    <col min="10" max="11" width="4.5703125" style="1" customWidth="1"/>
    <col min="12" max="12" width="5" style="1" customWidth="1"/>
    <col min="13" max="13" width="5.5703125" style="1" customWidth="1"/>
    <col min="14" max="14" width="4.7109375" style="1" customWidth="1"/>
    <col min="15" max="15" width="4.28515625" style="1" customWidth="1"/>
    <col min="16" max="16" width="4.42578125" style="1" customWidth="1"/>
    <col min="17" max="17" width="5.140625" style="1" customWidth="1"/>
    <col min="18" max="18" width="5.5703125" style="1" customWidth="1"/>
    <col min="19" max="19" width="4.5703125" style="1" customWidth="1"/>
    <col min="20" max="20" width="6.42578125" style="1" customWidth="1"/>
    <col min="21" max="21" width="5" style="1" customWidth="1"/>
    <col min="22" max="22" width="5.140625" style="1" customWidth="1"/>
    <col min="23" max="23" width="5" style="1" customWidth="1"/>
    <col min="24" max="24" width="5.5703125" style="1" customWidth="1"/>
    <col min="25" max="25" width="4" style="1" customWidth="1"/>
    <col min="26" max="26" width="4.7109375" style="1" customWidth="1"/>
    <col min="27" max="27" width="4.28515625" style="1" customWidth="1"/>
    <col min="28" max="28" width="4.85546875" style="1" customWidth="1"/>
    <col min="29" max="29" width="5.5703125" style="1" customWidth="1"/>
    <col min="30" max="30" width="4.85546875" style="1" customWidth="1"/>
    <col min="31" max="31" width="6.7109375" style="1" customWidth="1"/>
    <col min="32" max="16384" width="9.140625" style="1"/>
  </cols>
  <sheetData>
    <row r="1" spans="1:81" x14ac:dyDescent="0.25">
      <c r="AB1" s="46" t="s">
        <v>0</v>
      </c>
      <c r="AC1" s="46"/>
      <c r="AD1" s="46"/>
    </row>
    <row r="2" spans="1:81" ht="19.5" customHeight="1" x14ac:dyDescent="0.2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81" ht="17.25" customHeigh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81" ht="23.25" customHeight="1" x14ac:dyDescent="0.3">
      <c r="A4" s="48" t="s">
        <v>120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1" t="s">
        <v>121</v>
      </c>
      <c r="Z4" s="51"/>
      <c r="AA4" s="51"/>
      <c r="AB4" s="51"/>
      <c r="AC4" s="51"/>
      <c r="AD4" s="51"/>
      <c r="AE4" s="51"/>
    </row>
    <row r="5" spans="1:81" s="3" customFormat="1" ht="20.25" customHeight="1" x14ac:dyDescent="0.25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</row>
    <row r="6" spans="1:81" ht="21.75" customHeight="1" x14ac:dyDescent="0.25">
      <c r="A6" s="45" t="s">
        <v>3</v>
      </c>
      <c r="B6" s="43" t="s">
        <v>4</v>
      </c>
      <c r="C6" s="43" t="s">
        <v>5</v>
      </c>
      <c r="D6" s="43"/>
      <c r="E6" s="43"/>
      <c r="F6" s="43" t="s">
        <v>6</v>
      </c>
      <c r="G6" s="43"/>
      <c r="H6" s="43"/>
      <c r="I6" s="45" t="s">
        <v>7</v>
      </c>
      <c r="J6" s="43" t="s">
        <v>5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 t="s">
        <v>6</v>
      </c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81" ht="12" customHeight="1" x14ac:dyDescent="0.25">
      <c r="A7" s="45"/>
      <c r="B7" s="43"/>
      <c r="C7" s="43" t="s">
        <v>8</v>
      </c>
      <c r="D7" s="43" t="s">
        <v>9</v>
      </c>
      <c r="E7" s="43" t="s">
        <v>10</v>
      </c>
      <c r="F7" s="43" t="s">
        <v>8</v>
      </c>
      <c r="G7" s="43" t="s">
        <v>9</v>
      </c>
      <c r="H7" s="43" t="s">
        <v>10</v>
      </c>
      <c r="I7" s="45"/>
      <c r="J7" s="44" t="s">
        <v>11</v>
      </c>
      <c r="K7" s="44"/>
      <c r="L7" s="44"/>
      <c r="M7" s="44"/>
      <c r="N7" s="44"/>
      <c r="O7" s="43" t="s">
        <v>12</v>
      </c>
      <c r="P7" s="43"/>
      <c r="Q7" s="43"/>
      <c r="R7" s="43"/>
      <c r="S7" s="43"/>
      <c r="T7" s="45" t="s">
        <v>80</v>
      </c>
      <c r="U7" s="43" t="s">
        <v>11</v>
      </c>
      <c r="V7" s="43"/>
      <c r="W7" s="43"/>
      <c r="X7" s="43"/>
      <c r="Y7" s="43"/>
      <c r="Z7" s="43" t="s">
        <v>12</v>
      </c>
      <c r="AA7" s="43"/>
      <c r="AB7" s="43"/>
      <c r="AC7" s="43"/>
      <c r="AD7" s="43"/>
      <c r="AE7" s="45" t="s">
        <v>13</v>
      </c>
    </row>
    <row r="8" spans="1:81" ht="47.25" customHeight="1" x14ac:dyDescent="0.25">
      <c r="A8" s="45"/>
      <c r="B8" s="43"/>
      <c r="C8" s="43"/>
      <c r="D8" s="43"/>
      <c r="E8" s="43"/>
      <c r="F8" s="43"/>
      <c r="G8" s="43"/>
      <c r="H8" s="43"/>
      <c r="I8" s="45"/>
      <c r="J8" s="4" t="s">
        <v>14</v>
      </c>
      <c r="K8" s="4" t="s">
        <v>15</v>
      </c>
      <c r="L8" s="4" t="s">
        <v>16</v>
      </c>
      <c r="M8" s="5" t="s">
        <v>17</v>
      </c>
      <c r="N8" s="5" t="s">
        <v>10</v>
      </c>
      <c r="O8" s="4" t="s">
        <v>14</v>
      </c>
      <c r="P8" s="4" t="s">
        <v>15</v>
      </c>
      <c r="Q8" s="4" t="s">
        <v>16</v>
      </c>
      <c r="R8" s="5" t="s">
        <v>17</v>
      </c>
      <c r="S8" s="5" t="s">
        <v>10</v>
      </c>
      <c r="T8" s="45"/>
      <c r="U8" s="4" t="s">
        <v>14</v>
      </c>
      <c r="V8" s="4" t="s">
        <v>15</v>
      </c>
      <c r="W8" s="4" t="s">
        <v>16</v>
      </c>
      <c r="X8" s="5" t="s">
        <v>17</v>
      </c>
      <c r="Y8" s="5" t="s">
        <v>10</v>
      </c>
      <c r="Z8" s="4" t="s">
        <v>14</v>
      </c>
      <c r="AA8" s="4" t="s">
        <v>15</v>
      </c>
      <c r="AB8" s="4" t="s">
        <v>16</v>
      </c>
      <c r="AC8" s="5" t="s">
        <v>17</v>
      </c>
      <c r="AD8" s="5" t="s">
        <v>10</v>
      </c>
      <c r="AE8" s="45"/>
    </row>
    <row r="9" spans="1:81" s="6" customFormat="1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</row>
    <row r="10" spans="1:81" ht="18" customHeight="1" x14ac:dyDescent="0.3">
      <c r="A10" s="7">
        <v>1</v>
      </c>
      <c r="B10" s="8" t="s">
        <v>18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</row>
    <row r="11" spans="1:81" ht="18.75" x14ac:dyDescent="0.3">
      <c r="A11" s="7">
        <v>2</v>
      </c>
      <c r="B11" s="8" t="s">
        <v>19</v>
      </c>
      <c r="C11" s="31">
        <v>1</v>
      </c>
      <c r="D11" s="31">
        <v>0</v>
      </c>
      <c r="E11" s="31">
        <v>1</v>
      </c>
      <c r="F11" s="31">
        <v>0</v>
      </c>
      <c r="G11" s="31">
        <v>0</v>
      </c>
      <c r="H11" s="31">
        <v>0</v>
      </c>
      <c r="I11" s="31">
        <v>1</v>
      </c>
      <c r="J11" s="31">
        <v>0</v>
      </c>
      <c r="K11" s="31">
        <v>0</v>
      </c>
      <c r="L11" s="31">
        <v>0</v>
      </c>
      <c r="M11" s="31">
        <v>1</v>
      </c>
      <c r="N11" s="31">
        <v>1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1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</row>
    <row r="12" spans="1:81" ht="18.75" x14ac:dyDescent="0.3">
      <c r="A12" s="7">
        <v>3</v>
      </c>
      <c r="B12" s="8" t="s">
        <v>20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</row>
    <row r="13" spans="1:81" ht="18.75" x14ac:dyDescent="0.3">
      <c r="A13" s="7">
        <v>4</v>
      </c>
      <c r="B13" s="8" t="s">
        <v>21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</row>
    <row r="14" spans="1:81" ht="18.75" x14ac:dyDescent="0.3">
      <c r="A14" s="7">
        <v>5</v>
      </c>
      <c r="B14" s="8" t="s">
        <v>22</v>
      </c>
      <c r="C14" s="31">
        <v>1</v>
      </c>
      <c r="D14" s="31">
        <v>0</v>
      </c>
      <c r="E14" s="31">
        <v>1</v>
      </c>
      <c r="F14" s="31">
        <v>0</v>
      </c>
      <c r="G14" s="31">
        <v>0</v>
      </c>
      <c r="H14" s="31">
        <v>0</v>
      </c>
      <c r="I14" s="31">
        <v>1</v>
      </c>
      <c r="J14" s="31">
        <v>0</v>
      </c>
      <c r="K14" s="31">
        <v>0</v>
      </c>
      <c r="L14" s="31">
        <v>1</v>
      </c>
      <c r="M14" s="31">
        <v>0</v>
      </c>
      <c r="N14" s="31">
        <v>1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1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</row>
    <row r="15" spans="1:81" ht="18.75" x14ac:dyDescent="0.3">
      <c r="A15" s="7">
        <v>6</v>
      </c>
      <c r="B15" s="8" t="s">
        <v>23</v>
      </c>
      <c r="C15" s="31">
        <v>3</v>
      </c>
      <c r="D15" s="31">
        <v>0</v>
      </c>
      <c r="E15" s="31">
        <v>3</v>
      </c>
      <c r="F15" s="31">
        <v>0</v>
      </c>
      <c r="G15" s="31">
        <v>0</v>
      </c>
      <c r="H15" s="31">
        <v>0</v>
      </c>
      <c r="I15" s="31">
        <v>3</v>
      </c>
      <c r="J15" s="31">
        <v>0</v>
      </c>
      <c r="K15" s="31">
        <v>0</v>
      </c>
      <c r="L15" s="31">
        <v>0</v>
      </c>
      <c r="M15" s="31">
        <v>2</v>
      </c>
      <c r="N15" s="31">
        <v>2</v>
      </c>
      <c r="O15" s="31">
        <v>1</v>
      </c>
      <c r="P15" s="31">
        <v>0</v>
      </c>
      <c r="Q15" s="31">
        <v>0</v>
      </c>
      <c r="R15" s="31">
        <v>0</v>
      </c>
      <c r="S15" s="31">
        <v>1</v>
      </c>
      <c r="T15" s="31">
        <v>3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</row>
    <row r="16" spans="1:81" ht="18.75" x14ac:dyDescent="0.3">
      <c r="A16" s="7">
        <v>7</v>
      </c>
      <c r="B16" s="8" t="s">
        <v>24</v>
      </c>
      <c r="C16" s="31">
        <v>2</v>
      </c>
      <c r="D16" s="31">
        <v>0</v>
      </c>
      <c r="E16" s="31">
        <v>2</v>
      </c>
      <c r="F16" s="31">
        <v>1</v>
      </c>
      <c r="G16" s="31">
        <v>0</v>
      </c>
      <c r="H16" s="31">
        <v>1</v>
      </c>
      <c r="I16" s="31">
        <v>3</v>
      </c>
      <c r="J16" s="31">
        <v>0</v>
      </c>
      <c r="K16" s="31">
        <v>0</v>
      </c>
      <c r="L16" s="31">
        <v>1</v>
      </c>
      <c r="M16" s="31">
        <v>1</v>
      </c>
      <c r="N16" s="31">
        <v>2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2</v>
      </c>
      <c r="U16" s="31">
        <v>0</v>
      </c>
      <c r="V16" s="31">
        <v>0</v>
      </c>
      <c r="W16" s="31">
        <v>1</v>
      </c>
      <c r="X16" s="31">
        <v>0</v>
      </c>
      <c r="Y16" s="31">
        <v>1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1</v>
      </c>
    </row>
    <row r="17" spans="1:31" ht="18.75" x14ac:dyDescent="0.3">
      <c r="A17" s="7">
        <v>8</v>
      </c>
      <c r="B17" s="8" t="s">
        <v>25</v>
      </c>
      <c r="C17" s="31">
        <v>3</v>
      </c>
      <c r="D17" s="31">
        <v>0</v>
      </c>
      <c r="E17" s="31">
        <v>3</v>
      </c>
      <c r="F17" s="31">
        <v>0</v>
      </c>
      <c r="G17" s="31">
        <v>0</v>
      </c>
      <c r="H17" s="31">
        <v>0</v>
      </c>
      <c r="I17" s="31">
        <v>3</v>
      </c>
      <c r="J17" s="31">
        <v>0</v>
      </c>
      <c r="K17" s="31">
        <v>0</v>
      </c>
      <c r="L17" s="31">
        <v>1</v>
      </c>
      <c r="M17" s="31">
        <v>2</v>
      </c>
      <c r="N17" s="31">
        <v>3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3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</row>
    <row r="18" spans="1:31" ht="18.75" x14ac:dyDescent="0.3">
      <c r="A18" s="7">
        <v>9</v>
      </c>
      <c r="B18" s="8" t="s">
        <v>26</v>
      </c>
      <c r="C18" s="31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</row>
    <row r="19" spans="1:31" ht="18.75" x14ac:dyDescent="0.3">
      <c r="A19" s="7">
        <v>10</v>
      </c>
      <c r="B19" s="8" t="s">
        <v>27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</row>
    <row r="20" spans="1:31" ht="18.75" x14ac:dyDescent="0.3">
      <c r="A20" s="7">
        <v>11</v>
      </c>
      <c r="B20" s="8" t="s">
        <v>28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</row>
    <row r="21" spans="1:31" ht="18.75" x14ac:dyDescent="0.3">
      <c r="A21" s="7">
        <v>12</v>
      </c>
      <c r="B21" s="8" t="s">
        <v>29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ht="18.75" x14ac:dyDescent="0.3">
      <c r="A22" s="7">
        <v>13</v>
      </c>
      <c r="B22" s="8" t="s">
        <v>30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</row>
    <row r="23" spans="1:31" ht="18.75" x14ac:dyDescent="0.3">
      <c r="A23" s="7">
        <v>14</v>
      </c>
      <c r="B23" s="8" t="s">
        <v>31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</row>
    <row r="24" spans="1:31" ht="18.75" x14ac:dyDescent="0.3">
      <c r="A24" s="42" t="s">
        <v>10</v>
      </c>
      <c r="B24" s="42"/>
      <c r="C24" s="31">
        <f t="shared" ref="C24:AE24" si="0">SUM(C10:C23)</f>
        <v>10</v>
      </c>
      <c r="D24" s="31">
        <f t="shared" si="0"/>
        <v>0</v>
      </c>
      <c r="E24" s="31">
        <f t="shared" si="0"/>
        <v>10</v>
      </c>
      <c r="F24" s="31">
        <f t="shared" si="0"/>
        <v>1</v>
      </c>
      <c r="G24" s="31">
        <f t="shared" si="0"/>
        <v>0</v>
      </c>
      <c r="H24" s="31">
        <f t="shared" si="0"/>
        <v>1</v>
      </c>
      <c r="I24" s="31">
        <f t="shared" si="0"/>
        <v>11</v>
      </c>
      <c r="J24" s="31">
        <f t="shared" si="0"/>
        <v>0</v>
      </c>
      <c r="K24" s="31">
        <f t="shared" si="0"/>
        <v>0</v>
      </c>
      <c r="L24" s="31">
        <f t="shared" si="0"/>
        <v>3</v>
      </c>
      <c r="M24" s="31">
        <f t="shared" si="0"/>
        <v>6</v>
      </c>
      <c r="N24" s="31">
        <f t="shared" si="0"/>
        <v>9</v>
      </c>
      <c r="O24" s="31">
        <f t="shared" si="0"/>
        <v>1</v>
      </c>
      <c r="P24" s="31">
        <f t="shared" si="0"/>
        <v>0</v>
      </c>
      <c r="Q24" s="31">
        <f t="shared" si="0"/>
        <v>0</v>
      </c>
      <c r="R24" s="31">
        <f t="shared" si="0"/>
        <v>0</v>
      </c>
      <c r="S24" s="31">
        <f t="shared" si="0"/>
        <v>1</v>
      </c>
      <c r="T24" s="31">
        <f t="shared" si="0"/>
        <v>10</v>
      </c>
      <c r="U24" s="31">
        <f t="shared" si="0"/>
        <v>0</v>
      </c>
      <c r="V24" s="31">
        <f t="shared" si="0"/>
        <v>0</v>
      </c>
      <c r="W24" s="31">
        <f t="shared" si="0"/>
        <v>1</v>
      </c>
      <c r="X24" s="31">
        <f t="shared" si="0"/>
        <v>0</v>
      </c>
      <c r="Y24" s="31">
        <f t="shared" si="0"/>
        <v>1</v>
      </c>
      <c r="Z24" s="31">
        <f t="shared" si="0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0"/>
        <v>0</v>
      </c>
      <c r="AE24" s="31">
        <f t="shared" si="0"/>
        <v>1</v>
      </c>
    </row>
  </sheetData>
  <mergeCells count="26">
    <mergeCell ref="U7:Y7"/>
    <mergeCell ref="Z7:AD7"/>
    <mergeCell ref="AE7:AE8"/>
    <mergeCell ref="J6:T6"/>
    <mergeCell ref="AB1:AD1"/>
    <mergeCell ref="A2:AE2"/>
    <mergeCell ref="A3:AE3"/>
    <mergeCell ref="A4:K4"/>
    <mergeCell ref="A5:AE5"/>
    <mergeCell ref="Y4:AE4"/>
    <mergeCell ref="A24:B24"/>
    <mergeCell ref="U6:AE6"/>
    <mergeCell ref="C7:C8"/>
    <mergeCell ref="D7:D8"/>
    <mergeCell ref="E7:E8"/>
    <mergeCell ref="F7:F8"/>
    <mergeCell ref="G7:G8"/>
    <mergeCell ref="H7:H8"/>
    <mergeCell ref="J7:N7"/>
    <mergeCell ref="O7:S7"/>
    <mergeCell ref="T7:T8"/>
    <mergeCell ref="A6:A8"/>
    <mergeCell ref="B6:B8"/>
    <mergeCell ref="C6:E6"/>
    <mergeCell ref="F6:H6"/>
    <mergeCell ref="I6:I8"/>
  </mergeCells>
  <pageMargins left="0.17" right="0.28999999999999998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workbookViewId="0">
      <selection activeCell="O9" sqref="O9"/>
    </sheetView>
  </sheetViews>
  <sheetFormatPr defaultRowHeight="18.75" x14ac:dyDescent="0.3"/>
  <cols>
    <col min="1" max="1" width="5.140625" style="2" customWidth="1"/>
    <col min="2" max="2" width="10.28515625" style="2" customWidth="1"/>
    <col min="3" max="3" width="15.7109375" style="2" customWidth="1"/>
    <col min="4" max="4" width="16.5703125" style="2" customWidth="1"/>
    <col min="5" max="5" width="11.42578125" style="2" customWidth="1"/>
    <col min="6" max="10" width="9.7109375" style="2" customWidth="1"/>
    <col min="11" max="11" width="10.7109375" style="2" customWidth="1"/>
    <col min="12" max="16384" width="9.140625" style="2"/>
  </cols>
  <sheetData>
    <row r="3" spans="1:12" x14ac:dyDescent="0.3">
      <c r="J3" s="55" t="s">
        <v>32</v>
      </c>
      <c r="K3" s="55"/>
    </row>
    <row r="4" spans="1:12" ht="23.25" x14ac:dyDescent="0.3">
      <c r="A4" s="56" t="s">
        <v>56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3.25" x14ac:dyDescent="0.35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3">
      <c r="A6" s="58" t="s">
        <v>122</v>
      </c>
      <c r="B6" s="58"/>
      <c r="C6" s="58"/>
      <c r="D6" s="58"/>
      <c r="J6" s="59" t="s">
        <v>35</v>
      </c>
      <c r="K6" s="59"/>
    </row>
    <row r="7" spans="1:12" ht="23.25" customHeight="1" x14ac:dyDescent="0.3">
      <c r="A7" s="52" t="s">
        <v>3</v>
      </c>
      <c r="B7" s="52" t="s">
        <v>36</v>
      </c>
      <c r="C7" s="60" t="s">
        <v>4</v>
      </c>
      <c r="D7" s="52" t="s">
        <v>37</v>
      </c>
      <c r="E7" s="52" t="s">
        <v>114</v>
      </c>
      <c r="F7" s="52" t="s">
        <v>38</v>
      </c>
      <c r="G7" s="52"/>
      <c r="H7" s="52"/>
      <c r="I7" s="52"/>
      <c r="J7" s="52"/>
      <c r="K7" s="52" t="s">
        <v>39</v>
      </c>
    </row>
    <row r="8" spans="1:12" ht="32.25" customHeight="1" x14ac:dyDescent="0.3">
      <c r="A8" s="52"/>
      <c r="B8" s="52"/>
      <c r="C8" s="60"/>
      <c r="D8" s="52"/>
      <c r="E8" s="52"/>
      <c r="F8" s="9" t="s">
        <v>40</v>
      </c>
      <c r="G8" s="10" t="s">
        <v>41</v>
      </c>
      <c r="H8" s="10" t="s">
        <v>42</v>
      </c>
      <c r="I8" s="10" t="s">
        <v>123</v>
      </c>
      <c r="J8" s="10" t="s">
        <v>10</v>
      </c>
      <c r="K8" s="52"/>
    </row>
    <row r="9" spans="1:12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9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2" ht="20.25" customHeight="1" x14ac:dyDescent="0.3">
      <c r="A10" s="27">
        <v>1</v>
      </c>
      <c r="B10" s="30">
        <v>0</v>
      </c>
      <c r="C10" s="8" t="s">
        <v>18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2" x14ac:dyDescent="0.3">
      <c r="A11" s="27">
        <v>2</v>
      </c>
      <c r="B11" s="30">
        <v>1</v>
      </c>
      <c r="C11" s="8" t="s">
        <v>19</v>
      </c>
      <c r="D11" s="30">
        <v>6900</v>
      </c>
      <c r="E11" s="30">
        <v>7383</v>
      </c>
      <c r="F11" s="30">
        <v>0</v>
      </c>
      <c r="G11" s="30">
        <v>690</v>
      </c>
      <c r="H11" s="30">
        <v>0</v>
      </c>
      <c r="I11" s="30">
        <v>150</v>
      </c>
      <c r="J11" s="30">
        <v>840</v>
      </c>
      <c r="K11" s="30">
        <f>D11+L11+E11+F11+G11+I11</f>
        <v>15123</v>
      </c>
    </row>
    <row r="12" spans="1:12" x14ac:dyDescent="0.3">
      <c r="A12" s="27">
        <v>3</v>
      </c>
      <c r="B12" s="30" t="s">
        <v>116</v>
      </c>
      <c r="C12" s="8" t="s">
        <v>20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2" x14ac:dyDescent="0.3">
      <c r="A13" s="27">
        <v>4</v>
      </c>
      <c r="B13" s="30" t="s">
        <v>116</v>
      </c>
      <c r="C13" s="8" t="s">
        <v>21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2" x14ac:dyDescent="0.3">
      <c r="A14" s="27">
        <v>5</v>
      </c>
      <c r="B14" s="30">
        <v>1</v>
      </c>
      <c r="C14" s="8" t="s">
        <v>22</v>
      </c>
      <c r="D14" s="30">
        <v>9840</v>
      </c>
      <c r="E14" s="30">
        <v>10529</v>
      </c>
      <c r="F14" s="30">
        <v>0</v>
      </c>
      <c r="G14" s="30">
        <v>984</v>
      </c>
      <c r="H14" s="30">
        <v>0</v>
      </c>
      <c r="I14" s="30">
        <v>0</v>
      </c>
      <c r="J14" s="30">
        <v>984</v>
      </c>
      <c r="K14" s="30">
        <v>21353</v>
      </c>
    </row>
    <row r="15" spans="1:12" x14ac:dyDescent="0.3">
      <c r="A15" s="27">
        <v>6</v>
      </c>
      <c r="B15" s="30">
        <v>3</v>
      </c>
      <c r="C15" s="8" t="s">
        <v>23</v>
      </c>
      <c r="D15" s="30">
        <v>37950</v>
      </c>
      <c r="E15" s="30">
        <v>26354</v>
      </c>
      <c r="F15" s="30">
        <v>0</v>
      </c>
      <c r="G15" s="30">
        <v>2463</v>
      </c>
      <c r="H15" s="30">
        <v>0</v>
      </c>
      <c r="I15" s="30">
        <v>150</v>
      </c>
      <c r="J15" s="30">
        <v>2613</v>
      </c>
      <c r="K15" s="30">
        <f>D15+E15+G15+I15</f>
        <v>66917</v>
      </c>
    </row>
    <row r="16" spans="1:12" x14ac:dyDescent="0.3">
      <c r="A16" s="27">
        <v>7</v>
      </c>
      <c r="B16" s="30">
        <v>5</v>
      </c>
      <c r="C16" s="8" t="s">
        <v>44</v>
      </c>
      <c r="D16" s="30">
        <v>104060</v>
      </c>
      <c r="E16" s="30">
        <v>111344</v>
      </c>
      <c r="F16" s="30">
        <v>0</v>
      </c>
      <c r="G16" s="30">
        <v>10406</v>
      </c>
      <c r="H16" s="30">
        <v>0</v>
      </c>
      <c r="I16" s="30">
        <v>0</v>
      </c>
      <c r="J16" s="30">
        <v>10406</v>
      </c>
      <c r="K16" s="30">
        <f>D16+E16+G16</f>
        <v>225810</v>
      </c>
    </row>
    <row r="17" spans="1:11" x14ac:dyDescent="0.3">
      <c r="A17" s="8"/>
      <c r="B17" s="30">
        <f>SUM(B10:B16)</f>
        <v>10</v>
      </c>
      <c r="C17" s="11" t="s">
        <v>10</v>
      </c>
      <c r="D17" s="30">
        <f t="shared" ref="D17:K17" si="0">SUM(D10:D16)</f>
        <v>158750</v>
      </c>
      <c r="E17" s="30">
        <f t="shared" si="0"/>
        <v>155610</v>
      </c>
      <c r="F17" s="30">
        <f t="shared" si="0"/>
        <v>0</v>
      </c>
      <c r="G17" s="30">
        <f t="shared" si="0"/>
        <v>14543</v>
      </c>
      <c r="H17" s="30">
        <f t="shared" si="0"/>
        <v>0</v>
      </c>
      <c r="I17" s="30">
        <f t="shared" si="0"/>
        <v>300</v>
      </c>
      <c r="J17" s="30">
        <f t="shared" si="0"/>
        <v>14843</v>
      </c>
      <c r="K17" s="30">
        <f t="shared" si="0"/>
        <v>329203</v>
      </c>
    </row>
    <row r="19" spans="1:11" ht="20.25" x14ac:dyDescent="0.3">
      <c r="A19" s="53" t="s">
        <v>45</v>
      </c>
      <c r="B19" s="53"/>
      <c r="C19" s="53"/>
      <c r="D19" s="53"/>
      <c r="E19" s="53"/>
      <c r="F19" s="12"/>
      <c r="G19" s="12"/>
      <c r="H19" s="12"/>
      <c r="I19" s="12"/>
      <c r="J19" s="12"/>
      <c r="K19" s="12"/>
    </row>
    <row r="20" spans="1:11" x14ac:dyDescent="0.3">
      <c r="A20" s="54" t="s">
        <v>57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21.75" customHeight="1" x14ac:dyDescent="0.3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4">
    <mergeCell ref="F7:J7"/>
    <mergeCell ref="K7:K8"/>
    <mergeCell ref="A19:E19"/>
    <mergeCell ref="A20:K21"/>
    <mergeCell ref="J3:K3"/>
    <mergeCell ref="A4:L4"/>
    <mergeCell ref="A5:L5"/>
    <mergeCell ref="A6:D6"/>
    <mergeCell ref="J6:K6"/>
    <mergeCell ref="A7:A8"/>
    <mergeCell ref="B7:B8"/>
    <mergeCell ref="C7:C8"/>
    <mergeCell ref="D7:D8"/>
    <mergeCell ref="E7:E8"/>
  </mergeCells>
  <pageMargins left="1.2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7" workbookViewId="0">
      <selection activeCell="D25" sqref="D25"/>
    </sheetView>
  </sheetViews>
  <sheetFormatPr defaultColWidth="12.42578125" defaultRowHeight="23.25" x14ac:dyDescent="0.35"/>
  <cols>
    <col min="1" max="1" width="6.28515625" style="13" customWidth="1"/>
    <col min="2" max="2" width="13" style="13" customWidth="1"/>
    <col min="3" max="3" width="18.140625" style="13" customWidth="1"/>
    <col min="4" max="5" width="11" style="13" customWidth="1"/>
    <col min="6" max="6" width="6.42578125" style="13" customWidth="1"/>
    <col min="7" max="7" width="8.42578125" style="13" customWidth="1"/>
    <col min="8" max="8" width="6.28515625" style="13" customWidth="1"/>
    <col min="9" max="9" width="5.5703125" style="13" customWidth="1"/>
    <col min="10" max="16384" width="12.42578125" style="13"/>
  </cols>
  <sheetData>
    <row r="1" spans="1:12" x14ac:dyDescent="0.35">
      <c r="J1" s="57" t="s">
        <v>46</v>
      </c>
      <c r="K1" s="57"/>
    </row>
    <row r="2" spans="1:12" x14ac:dyDescent="0.35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35">
      <c r="A3" s="57" t="s">
        <v>115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35">
      <c r="A4" s="29" t="s">
        <v>34</v>
      </c>
      <c r="B4" s="29"/>
      <c r="C4" s="29" t="s">
        <v>117</v>
      </c>
      <c r="D4" s="29"/>
      <c r="J4" s="62" t="s">
        <v>35</v>
      </c>
      <c r="K4" s="62"/>
    </row>
    <row r="5" spans="1:12" s="2" customFormat="1" ht="18.75" x14ac:dyDescent="0.3">
      <c r="A5" s="52" t="s">
        <v>3</v>
      </c>
      <c r="B5" s="52" t="s">
        <v>47</v>
      </c>
      <c r="C5" s="60" t="s">
        <v>4</v>
      </c>
      <c r="D5" s="52" t="s">
        <v>37</v>
      </c>
      <c r="E5" s="52" t="s">
        <v>114</v>
      </c>
      <c r="F5" s="52" t="s">
        <v>38</v>
      </c>
      <c r="G5" s="52"/>
      <c r="H5" s="52"/>
      <c r="I5" s="52"/>
      <c r="J5" s="52"/>
      <c r="K5" s="52" t="s">
        <v>39</v>
      </c>
    </row>
    <row r="6" spans="1:12" s="2" customFormat="1" ht="51.75" customHeight="1" x14ac:dyDescent="0.3">
      <c r="A6" s="52"/>
      <c r="B6" s="52"/>
      <c r="C6" s="60"/>
      <c r="D6" s="52"/>
      <c r="E6" s="52"/>
      <c r="F6" s="9" t="s">
        <v>40</v>
      </c>
      <c r="G6" s="19" t="s">
        <v>41</v>
      </c>
      <c r="H6" s="19" t="s">
        <v>42</v>
      </c>
      <c r="I6" s="19" t="s">
        <v>43</v>
      </c>
      <c r="J6" s="19" t="s">
        <v>10</v>
      </c>
      <c r="K6" s="52"/>
    </row>
    <row r="7" spans="1:12" x14ac:dyDescent="0.3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4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2" ht="20.100000000000001" customHeight="1" x14ac:dyDescent="0.35">
      <c r="A8" s="15">
        <v>1</v>
      </c>
      <c r="B8" s="17">
        <v>1</v>
      </c>
      <c r="C8" s="16" t="s">
        <v>48</v>
      </c>
      <c r="D8" s="17">
        <v>15760</v>
      </c>
      <c r="E8" s="17">
        <v>16863</v>
      </c>
      <c r="F8" s="17">
        <v>0</v>
      </c>
      <c r="G8" s="17">
        <v>1576</v>
      </c>
      <c r="H8" s="17">
        <v>0</v>
      </c>
      <c r="I8" s="17">
        <v>0</v>
      </c>
      <c r="J8" s="17">
        <v>1576</v>
      </c>
      <c r="K8" s="17">
        <f>D8+E8+G8</f>
        <v>34199</v>
      </c>
    </row>
    <row r="9" spans="1:12" ht="20.100000000000001" customHeight="1" x14ac:dyDescent="0.35">
      <c r="A9" s="15">
        <v>2</v>
      </c>
      <c r="B9" s="17" t="s">
        <v>116</v>
      </c>
      <c r="C9" s="16" t="s">
        <v>26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2" ht="20.100000000000001" customHeight="1" x14ac:dyDescent="0.35">
      <c r="A10" s="15">
        <v>3</v>
      </c>
      <c r="B10" s="17" t="s">
        <v>116</v>
      </c>
      <c r="C10" s="16" t="s">
        <v>27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2" ht="20.100000000000001" customHeight="1" x14ac:dyDescent="0.35">
      <c r="A11" s="15">
        <v>4</v>
      </c>
      <c r="B11" s="17" t="s">
        <v>116</v>
      </c>
      <c r="C11" s="16" t="s">
        <v>28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2" ht="20.100000000000001" customHeight="1" x14ac:dyDescent="0.35">
      <c r="A12" s="15">
        <v>5</v>
      </c>
      <c r="B12" s="17" t="s">
        <v>116</v>
      </c>
      <c r="C12" s="16" t="s">
        <v>29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2" ht="20.100000000000001" customHeight="1" x14ac:dyDescent="0.35">
      <c r="A13" s="15">
        <v>6</v>
      </c>
      <c r="B13" s="17" t="s">
        <v>116</v>
      </c>
      <c r="C13" s="16" t="s">
        <v>30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2" ht="20.100000000000001" customHeight="1" x14ac:dyDescent="0.35">
      <c r="A14" s="15">
        <v>7</v>
      </c>
      <c r="B14" s="17" t="s">
        <v>116</v>
      </c>
      <c r="C14" s="16" t="s">
        <v>31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2" x14ac:dyDescent="0.35">
      <c r="A15" s="15"/>
      <c r="B15" s="17" t="s">
        <v>116</v>
      </c>
      <c r="C15" s="17" t="s">
        <v>10</v>
      </c>
      <c r="D15" s="17">
        <f t="shared" ref="D15:K15" si="0">SUM(D8:D14)</f>
        <v>15760</v>
      </c>
      <c r="E15" s="17">
        <f t="shared" si="0"/>
        <v>16863</v>
      </c>
      <c r="F15" s="17">
        <f t="shared" si="0"/>
        <v>0</v>
      </c>
      <c r="G15" s="17">
        <f t="shared" si="0"/>
        <v>1576</v>
      </c>
      <c r="H15" s="17">
        <f t="shared" si="0"/>
        <v>0</v>
      </c>
      <c r="I15" s="17">
        <f t="shared" si="0"/>
        <v>0</v>
      </c>
      <c r="J15" s="17">
        <f t="shared" si="0"/>
        <v>1576</v>
      </c>
      <c r="K15" s="17">
        <f t="shared" si="0"/>
        <v>34199</v>
      </c>
    </row>
    <row r="16" spans="1:12" ht="19.5" customHeight="1" x14ac:dyDescent="0.35">
      <c r="A16" s="61" t="s">
        <v>49</v>
      </c>
      <c r="B16" s="61"/>
      <c r="C16" s="61"/>
      <c r="D16" s="61"/>
      <c r="E16" s="61"/>
      <c r="F16" s="28"/>
      <c r="G16" s="28"/>
      <c r="H16" s="28"/>
      <c r="I16" s="28"/>
      <c r="J16" s="28"/>
      <c r="K16" s="28"/>
    </row>
    <row r="17" spans="1:11" ht="19.5" customHeight="1" x14ac:dyDescent="0.35">
      <c r="A17" s="61" t="s">
        <v>50</v>
      </c>
      <c r="B17" s="61"/>
      <c r="C17" s="61"/>
      <c r="D17" s="61"/>
      <c r="E17" s="61"/>
      <c r="F17" s="61"/>
      <c r="G17" s="61"/>
      <c r="H17" s="61"/>
      <c r="I17" s="28"/>
      <c r="J17" s="28"/>
      <c r="K17" s="28"/>
    </row>
    <row r="18" spans="1:11" ht="19.5" customHeight="1" x14ac:dyDescent="0.35">
      <c r="A18" s="28" t="s">
        <v>51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9.5" customHeight="1" x14ac:dyDescent="0.35">
      <c r="A19" s="61" t="s">
        <v>52</v>
      </c>
      <c r="B19" s="61"/>
      <c r="C19" s="61"/>
      <c r="D19" s="61"/>
      <c r="E19" s="61"/>
      <c r="F19" s="61"/>
      <c r="G19" s="61"/>
      <c r="H19" s="28"/>
      <c r="I19" s="28"/>
      <c r="J19" s="28"/>
      <c r="K19" s="28"/>
    </row>
    <row r="20" spans="1:11" ht="19.5" customHeight="1" x14ac:dyDescent="0.35">
      <c r="A20" s="54" t="s">
        <v>53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9.5" customHeight="1" x14ac:dyDescent="0.3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9.5" customHeight="1" x14ac:dyDescent="0.35">
      <c r="A22" s="28" t="s">
        <v>54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9.5" customHeight="1" x14ac:dyDescent="0.35">
      <c r="A23" s="28" t="s">
        <v>58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</sheetData>
  <mergeCells count="15">
    <mergeCell ref="J1:K1"/>
    <mergeCell ref="A2:L2"/>
    <mergeCell ref="A3:L3"/>
    <mergeCell ref="J4:K4"/>
    <mergeCell ref="A19:G19"/>
    <mergeCell ref="A20:K21"/>
    <mergeCell ref="E5:E6"/>
    <mergeCell ref="F5:J5"/>
    <mergeCell ref="K5:K6"/>
    <mergeCell ref="A16:E16"/>
    <mergeCell ref="A17:H17"/>
    <mergeCell ref="A5:A6"/>
    <mergeCell ref="B5:B6"/>
    <mergeCell ref="C5:C6"/>
    <mergeCell ref="D5:D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C12" sqref="C12"/>
    </sheetView>
  </sheetViews>
  <sheetFormatPr defaultRowHeight="18.75" x14ac:dyDescent="0.25"/>
  <cols>
    <col min="1" max="1" width="9.140625" style="20"/>
    <col min="2" max="2" width="33.140625" style="20" customWidth="1"/>
    <col min="3" max="3" width="23.7109375" style="20" customWidth="1"/>
    <col min="4" max="4" width="28.28515625" style="20" customWidth="1"/>
    <col min="5" max="16384" width="9.140625" style="20"/>
  </cols>
  <sheetData>
    <row r="1" spans="1:12" x14ac:dyDescent="0.25">
      <c r="D1" s="20" t="s">
        <v>81</v>
      </c>
      <c r="E1" s="24"/>
      <c r="F1" s="24"/>
    </row>
    <row r="2" spans="1:12" ht="23.25" x14ac:dyDescent="0.25">
      <c r="A2" s="66" t="s">
        <v>56</v>
      </c>
      <c r="B2" s="66"/>
      <c r="C2" s="66"/>
      <c r="D2" s="66"/>
      <c r="E2" s="22"/>
      <c r="F2" s="22"/>
      <c r="G2" s="22"/>
      <c r="H2" s="22"/>
      <c r="I2" s="22"/>
      <c r="J2" s="22"/>
      <c r="K2" s="22"/>
      <c r="L2" s="22"/>
    </row>
    <row r="3" spans="1:12" ht="23.25" x14ac:dyDescent="0.25">
      <c r="A3" s="67" t="s">
        <v>82</v>
      </c>
      <c r="B3" s="67"/>
      <c r="C3" s="67"/>
      <c r="D3" s="67"/>
      <c r="E3" s="23"/>
      <c r="F3" s="23"/>
      <c r="G3" s="23"/>
      <c r="H3" s="23"/>
      <c r="I3" s="23"/>
      <c r="J3" s="23"/>
      <c r="K3" s="23"/>
      <c r="L3" s="23"/>
    </row>
    <row r="5" spans="1:12" ht="20.25" x14ac:dyDescent="0.25">
      <c r="A5" s="65" t="s">
        <v>118</v>
      </c>
      <c r="B5" s="65"/>
      <c r="C5" s="65"/>
      <c r="D5" s="65"/>
      <c r="E5" s="65"/>
      <c r="F5" s="65"/>
      <c r="J5" s="21"/>
      <c r="K5" s="21"/>
    </row>
    <row r="6" spans="1:12" ht="60.75" x14ac:dyDescent="0.25">
      <c r="A6" s="25" t="s">
        <v>62</v>
      </c>
      <c r="B6" s="25" t="s">
        <v>83</v>
      </c>
      <c r="C6" s="26" t="s">
        <v>84</v>
      </c>
      <c r="D6" s="26" t="s">
        <v>85</v>
      </c>
    </row>
    <row r="7" spans="1:12" x14ac:dyDescent="0.25">
      <c r="A7" s="19">
        <v>1</v>
      </c>
      <c r="B7" s="19">
        <v>2</v>
      </c>
      <c r="C7" s="19">
        <v>3</v>
      </c>
      <c r="D7" s="19">
        <v>4</v>
      </c>
    </row>
    <row r="8" spans="1:12" x14ac:dyDescent="0.25">
      <c r="A8" s="19">
        <v>1</v>
      </c>
      <c r="B8" s="19" t="s">
        <v>86</v>
      </c>
      <c r="C8" s="33">
        <v>2</v>
      </c>
      <c r="D8" s="33">
        <v>37407</v>
      </c>
    </row>
    <row r="9" spans="1:12" x14ac:dyDescent="0.25">
      <c r="A9" s="19">
        <v>2</v>
      </c>
      <c r="B9" s="19" t="s">
        <v>87</v>
      </c>
      <c r="C9" s="33">
        <v>1</v>
      </c>
      <c r="D9" s="33">
        <v>21353</v>
      </c>
    </row>
    <row r="10" spans="1:12" x14ac:dyDescent="0.25">
      <c r="A10" s="19">
        <v>3</v>
      </c>
      <c r="B10" s="19" t="s">
        <v>88</v>
      </c>
      <c r="C10" s="33">
        <v>7</v>
      </c>
      <c r="D10" s="33">
        <v>270443</v>
      </c>
    </row>
    <row r="11" spans="1:12" x14ac:dyDescent="0.25">
      <c r="A11" s="19">
        <v>4</v>
      </c>
      <c r="B11" s="19" t="s">
        <v>89</v>
      </c>
      <c r="C11" s="33">
        <v>0</v>
      </c>
      <c r="D11" s="33">
        <v>0</v>
      </c>
    </row>
    <row r="12" spans="1:12" x14ac:dyDescent="0.25">
      <c r="A12" s="68" t="s">
        <v>10</v>
      </c>
      <c r="B12" s="68"/>
      <c r="C12" s="33">
        <v>10</v>
      </c>
      <c r="D12" s="33">
        <f>SUM(D8:D11)</f>
        <v>329203</v>
      </c>
    </row>
    <row r="14" spans="1:12" x14ac:dyDescent="0.25">
      <c r="A14" s="63" t="s">
        <v>90</v>
      </c>
      <c r="B14" s="63"/>
      <c r="C14" s="63"/>
      <c r="D14" s="63"/>
    </row>
    <row r="15" spans="1:12" x14ac:dyDescent="0.25">
      <c r="A15" s="64" t="s">
        <v>91</v>
      </c>
      <c r="B15" s="64"/>
      <c r="C15" s="64"/>
      <c r="D15" s="64"/>
    </row>
    <row r="16" spans="1:12" x14ac:dyDescent="0.25">
      <c r="A16" s="63" t="s">
        <v>112</v>
      </c>
      <c r="B16" s="63"/>
      <c r="C16" s="63"/>
      <c r="D16" s="63"/>
    </row>
    <row r="17" spans="1:4" x14ac:dyDescent="0.25">
      <c r="A17" s="63" t="s">
        <v>113</v>
      </c>
      <c r="B17" s="63"/>
      <c r="C17" s="63"/>
      <c r="D17" s="63"/>
    </row>
  </sheetData>
  <mergeCells count="8">
    <mergeCell ref="A16:D16"/>
    <mergeCell ref="A17:D17"/>
    <mergeCell ref="A15:D15"/>
    <mergeCell ref="A5:F5"/>
    <mergeCell ref="A2:D2"/>
    <mergeCell ref="A3:D3"/>
    <mergeCell ref="A12:B12"/>
    <mergeCell ref="A14:D1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workbookViewId="0">
      <selection activeCell="D19" sqref="D19"/>
    </sheetView>
  </sheetViews>
  <sheetFormatPr defaultRowHeight="18.75" x14ac:dyDescent="0.25"/>
  <cols>
    <col min="1" max="1" width="9.140625" style="20"/>
    <col min="2" max="2" width="33.28515625" style="20" customWidth="1"/>
    <col min="3" max="3" width="23.42578125" style="20" bestFit="1" customWidth="1"/>
    <col min="4" max="4" width="29.42578125" style="20" customWidth="1"/>
    <col min="5" max="16384" width="9.140625" style="20"/>
  </cols>
  <sheetData>
    <row r="1" spans="1:12" x14ac:dyDescent="0.25">
      <c r="D1" s="20" t="s">
        <v>95</v>
      </c>
      <c r="E1" s="24"/>
      <c r="F1" s="24"/>
    </row>
    <row r="2" spans="1:12" ht="23.25" x14ac:dyDescent="0.25">
      <c r="A2" s="66" t="s">
        <v>56</v>
      </c>
      <c r="B2" s="66"/>
      <c r="C2" s="66"/>
      <c r="D2" s="66"/>
      <c r="E2" s="22"/>
      <c r="F2" s="22"/>
      <c r="G2" s="22"/>
      <c r="H2" s="22"/>
      <c r="I2" s="22"/>
      <c r="J2" s="22"/>
      <c r="K2" s="22"/>
      <c r="L2" s="22"/>
    </row>
    <row r="3" spans="1:12" ht="23.25" x14ac:dyDescent="0.25">
      <c r="A3" s="67" t="s">
        <v>96</v>
      </c>
      <c r="B3" s="67"/>
      <c r="C3" s="67"/>
      <c r="D3" s="67"/>
      <c r="E3" s="23"/>
      <c r="F3" s="23"/>
      <c r="G3" s="23"/>
      <c r="H3" s="23"/>
      <c r="I3" s="23"/>
      <c r="J3" s="23"/>
      <c r="K3" s="23"/>
      <c r="L3" s="23"/>
    </row>
    <row r="4" spans="1:12" ht="20.25" x14ac:dyDescent="0.25">
      <c r="A4" s="65" t="s">
        <v>119</v>
      </c>
      <c r="B4" s="65"/>
      <c r="C4" s="65"/>
      <c r="D4" s="65"/>
      <c r="E4" s="65"/>
      <c r="F4" s="65"/>
      <c r="J4" s="21"/>
      <c r="K4" s="21"/>
    </row>
    <row r="5" spans="1:12" ht="57.75" customHeight="1" x14ac:dyDescent="0.25">
      <c r="A5" s="25" t="s">
        <v>62</v>
      </c>
      <c r="B5" s="25" t="s">
        <v>92</v>
      </c>
      <c r="C5" s="26" t="s">
        <v>93</v>
      </c>
      <c r="D5" s="26" t="s">
        <v>94</v>
      </c>
    </row>
    <row r="6" spans="1:12" x14ac:dyDescent="0.25">
      <c r="A6" s="19">
        <v>1</v>
      </c>
      <c r="B6" s="19">
        <v>2</v>
      </c>
      <c r="C6" s="19">
        <v>3</v>
      </c>
      <c r="D6" s="19">
        <v>4</v>
      </c>
    </row>
    <row r="7" spans="1:12" x14ac:dyDescent="0.25">
      <c r="A7" s="19">
        <v>1</v>
      </c>
      <c r="B7" s="19" t="s">
        <v>97</v>
      </c>
      <c r="C7" s="33">
        <v>0</v>
      </c>
      <c r="D7" s="33">
        <v>0</v>
      </c>
    </row>
    <row r="8" spans="1:12" x14ac:dyDescent="0.25">
      <c r="A8" s="19">
        <v>2</v>
      </c>
      <c r="B8" s="19" t="s">
        <v>98</v>
      </c>
      <c r="C8" s="33">
        <v>1</v>
      </c>
      <c r="D8" s="33">
        <v>34199</v>
      </c>
    </row>
    <row r="9" spans="1:12" x14ac:dyDescent="0.25">
      <c r="A9" s="19">
        <v>3</v>
      </c>
      <c r="B9" s="19" t="s">
        <v>99</v>
      </c>
      <c r="C9" s="33">
        <v>0</v>
      </c>
      <c r="D9" s="36">
        <v>0</v>
      </c>
    </row>
    <row r="10" spans="1:12" x14ac:dyDescent="0.25">
      <c r="A10" s="19">
        <v>4</v>
      </c>
      <c r="B10" s="19" t="s">
        <v>100</v>
      </c>
      <c r="C10" s="36">
        <v>0</v>
      </c>
      <c r="D10" s="36">
        <v>0</v>
      </c>
    </row>
    <row r="11" spans="1:12" x14ac:dyDescent="0.25">
      <c r="A11" s="19">
        <v>5</v>
      </c>
      <c r="B11" s="19" t="s">
        <v>101</v>
      </c>
      <c r="C11" s="36">
        <v>0</v>
      </c>
      <c r="D11" s="36">
        <v>0</v>
      </c>
    </row>
    <row r="12" spans="1:12" x14ac:dyDescent="0.25">
      <c r="A12" s="19">
        <v>6</v>
      </c>
      <c r="B12" s="19" t="s">
        <v>102</v>
      </c>
      <c r="C12" s="36">
        <v>0</v>
      </c>
      <c r="D12" s="36">
        <v>0</v>
      </c>
    </row>
    <row r="13" spans="1:12" x14ac:dyDescent="0.25">
      <c r="A13" s="19">
        <v>7</v>
      </c>
      <c r="B13" s="19" t="s">
        <v>103</v>
      </c>
      <c r="C13" s="36">
        <v>0</v>
      </c>
      <c r="D13" s="36">
        <v>0</v>
      </c>
    </row>
    <row r="14" spans="1:12" x14ac:dyDescent="0.25">
      <c r="A14" s="19">
        <v>8</v>
      </c>
      <c r="B14" s="19" t="s">
        <v>104</v>
      </c>
      <c r="C14" s="36">
        <v>0</v>
      </c>
      <c r="D14" s="36">
        <v>0</v>
      </c>
    </row>
    <row r="15" spans="1:12" x14ac:dyDescent="0.25">
      <c r="A15" s="19">
        <v>9</v>
      </c>
      <c r="B15" s="19" t="s">
        <v>105</v>
      </c>
      <c r="C15" s="36">
        <v>0</v>
      </c>
      <c r="D15" s="36">
        <v>0</v>
      </c>
    </row>
    <row r="16" spans="1:12" x14ac:dyDescent="0.25">
      <c r="A16" s="19">
        <v>10</v>
      </c>
      <c r="B16" s="19" t="s">
        <v>106</v>
      </c>
      <c r="C16" s="36">
        <v>0</v>
      </c>
      <c r="D16" s="36">
        <v>0</v>
      </c>
    </row>
    <row r="17" spans="1:4" x14ac:dyDescent="0.25">
      <c r="A17" s="19">
        <v>11</v>
      </c>
      <c r="B17" s="19" t="s">
        <v>107</v>
      </c>
      <c r="C17" s="36">
        <v>0</v>
      </c>
      <c r="D17" s="36">
        <v>0</v>
      </c>
    </row>
    <row r="18" spans="1:4" x14ac:dyDescent="0.25">
      <c r="A18" s="19">
        <v>12</v>
      </c>
      <c r="B18" s="19" t="s">
        <v>89</v>
      </c>
      <c r="C18" s="36">
        <v>0</v>
      </c>
      <c r="D18" s="36">
        <v>0</v>
      </c>
    </row>
    <row r="19" spans="1:4" ht="20.25" x14ac:dyDescent="0.25">
      <c r="A19" s="69" t="s">
        <v>10</v>
      </c>
      <c r="B19" s="69"/>
      <c r="C19" s="36">
        <f>SUM(C7:C18)</f>
        <v>1</v>
      </c>
      <c r="D19" s="36">
        <v>34199</v>
      </c>
    </row>
    <row r="21" spans="1:4" x14ac:dyDescent="0.25">
      <c r="A21" s="63" t="s">
        <v>108</v>
      </c>
      <c r="B21" s="63"/>
      <c r="C21" s="63"/>
      <c r="D21" s="63"/>
    </row>
    <row r="22" spans="1:4" x14ac:dyDescent="0.25">
      <c r="A22" s="64" t="s">
        <v>109</v>
      </c>
      <c r="B22" s="64"/>
      <c r="C22" s="64"/>
      <c r="D22" s="64"/>
    </row>
    <row r="23" spans="1:4" x14ac:dyDescent="0.25">
      <c r="A23" s="63" t="s">
        <v>110</v>
      </c>
      <c r="B23" s="63"/>
      <c r="C23" s="63"/>
      <c r="D23" s="63"/>
    </row>
    <row r="24" spans="1:4" x14ac:dyDescent="0.25">
      <c r="A24" s="63" t="s">
        <v>111</v>
      </c>
      <c r="B24" s="63"/>
      <c r="C24" s="63"/>
      <c r="D24" s="63"/>
    </row>
  </sheetData>
  <mergeCells count="8">
    <mergeCell ref="A23:D23"/>
    <mergeCell ref="A24:D24"/>
    <mergeCell ref="A2:D2"/>
    <mergeCell ref="A3:D3"/>
    <mergeCell ref="A4:F4"/>
    <mergeCell ref="A19:B19"/>
    <mergeCell ref="A21:D21"/>
    <mergeCell ref="A22:D2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Q7" sqref="Q7"/>
    </sheetView>
  </sheetViews>
  <sheetFormatPr defaultRowHeight="18.75" x14ac:dyDescent="0.25"/>
  <cols>
    <col min="1" max="1" width="5" style="20" customWidth="1"/>
    <col min="2" max="2" width="20.140625" style="20" customWidth="1"/>
    <col min="3" max="3" width="6.85546875" style="20" customWidth="1"/>
    <col min="4" max="4" width="9.140625" style="20" customWidth="1"/>
    <col min="5" max="5" width="12.42578125" style="20" customWidth="1"/>
    <col min="6" max="6" width="12.5703125" style="20" customWidth="1"/>
    <col min="7" max="7" width="9" style="20" customWidth="1"/>
    <col min="8" max="8" width="9.42578125" style="20" customWidth="1"/>
    <col min="9" max="9" width="6.42578125" style="20" customWidth="1"/>
    <col min="10" max="13" width="4.85546875" style="20" customWidth="1"/>
    <col min="14" max="16384" width="9.140625" style="20"/>
  </cols>
  <sheetData>
    <row r="1" spans="1:14" ht="23.25" x14ac:dyDescent="0.25">
      <c r="A1" s="71" t="s">
        <v>124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9.5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0.25" x14ac:dyDescent="0.25">
      <c r="A3" s="67" t="s">
        <v>60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73" t="s">
        <v>61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76.5" customHeight="1" x14ac:dyDescent="0.25">
      <c r="A5" s="19" t="s">
        <v>62</v>
      </c>
      <c r="B5" s="18" t="s">
        <v>63</v>
      </c>
      <c r="C5" s="19" t="s">
        <v>64</v>
      </c>
      <c r="D5" s="19" t="s">
        <v>65</v>
      </c>
      <c r="E5" s="19" t="s">
        <v>66</v>
      </c>
      <c r="F5" s="18" t="s">
        <v>67</v>
      </c>
      <c r="G5" s="32" t="s">
        <v>68</v>
      </c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74</v>
      </c>
      <c r="N5" s="19" t="s">
        <v>10</v>
      </c>
    </row>
    <row r="6" spans="1:14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</row>
    <row r="7" spans="1:14" x14ac:dyDescent="0.25">
      <c r="A7" s="19">
        <v>1</v>
      </c>
      <c r="B7" s="33" t="s">
        <v>125</v>
      </c>
      <c r="C7" s="33" t="s">
        <v>126</v>
      </c>
      <c r="D7" s="33" t="s">
        <v>127</v>
      </c>
      <c r="E7" s="33" t="s">
        <v>130</v>
      </c>
      <c r="F7" s="19">
        <v>15760</v>
      </c>
      <c r="G7" s="19">
        <v>16863</v>
      </c>
      <c r="H7" s="19">
        <v>1576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19">
        <v>34199</v>
      </c>
    </row>
    <row r="8" spans="1:14" x14ac:dyDescent="0.25">
      <c r="A8" s="19">
        <v>2</v>
      </c>
      <c r="B8" s="33" t="s">
        <v>128</v>
      </c>
      <c r="C8" s="33" t="s">
        <v>129</v>
      </c>
      <c r="D8" s="33" t="s">
        <v>131</v>
      </c>
      <c r="E8" s="33" t="s">
        <v>130</v>
      </c>
      <c r="F8" s="19">
        <v>24760</v>
      </c>
      <c r="G8" s="19">
        <v>26493</v>
      </c>
      <c r="H8" s="19">
        <v>2476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19">
        <f>SUM(F8:M8)</f>
        <v>53729</v>
      </c>
    </row>
    <row r="9" spans="1:14" x14ac:dyDescent="0.25">
      <c r="A9" s="36">
        <v>3</v>
      </c>
      <c r="B9" s="33" t="s">
        <v>132</v>
      </c>
      <c r="C9" s="36" t="s">
        <v>129</v>
      </c>
      <c r="D9" s="33" t="s">
        <v>133</v>
      </c>
      <c r="E9" s="36" t="s">
        <v>134</v>
      </c>
      <c r="F9" s="33">
        <v>18850</v>
      </c>
      <c r="G9" s="33">
        <v>20170</v>
      </c>
      <c r="H9" s="33">
        <v>1885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f>SUM(F9:M9)</f>
        <v>40905</v>
      </c>
    </row>
    <row r="10" spans="1:14" x14ac:dyDescent="0.25">
      <c r="A10" s="36">
        <v>4</v>
      </c>
      <c r="B10" s="33" t="s">
        <v>135</v>
      </c>
      <c r="C10" s="36" t="s">
        <v>129</v>
      </c>
      <c r="D10" s="33" t="s">
        <v>136</v>
      </c>
      <c r="E10" s="36" t="s">
        <v>137</v>
      </c>
      <c r="F10" s="33">
        <v>14430</v>
      </c>
      <c r="G10" s="33">
        <v>15440</v>
      </c>
      <c r="H10" s="33">
        <v>1443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f>SUM(F10:M10)</f>
        <v>31313</v>
      </c>
    </row>
    <row r="11" spans="1:14" x14ac:dyDescent="0.25">
      <c r="A11" s="36">
        <v>5</v>
      </c>
      <c r="B11" s="33" t="s">
        <v>138</v>
      </c>
      <c r="C11" s="36" t="s">
        <v>129</v>
      </c>
      <c r="D11" s="33" t="s">
        <v>139</v>
      </c>
      <c r="E11" s="36" t="s">
        <v>140</v>
      </c>
      <c r="F11" s="33" t="s">
        <v>144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7">
        <v>13320</v>
      </c>
    </row>
    <row r="12" spans="1:14" x14ac:dyDescent="0.25">
      <c r="A12" s="36">
        <v>6</v>
      </c>
      <c r="B12" s="33" t="s">
        <v>145</v>
      </c>
      <c r="C12" s="33" t="s">
        <v>146</v>
      </c>
      <c r="D12" s="33" t="s">
        <v>147</v>
      </c>
      <c r="E12" s="36" t="s">
        <v>141</v>
      </c>
      <c r="F12" s="33">
        <v>19960</v>
      </c>
      <c r="G12" s="33">
        <v>21357</v>
      </c>
      <c r="H12" s="33">
        <v>1996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f>SUM(F12:M12)</f>
        <v>43313</v>
      </c>
    </row>
    <row r="13" spans="1:14" x14ac:dyDescent="0.25">
      <c r="A13" s="36">
        <v>7</v>
      </c>
      <c r="B13" s="33" t="s">
        <v>148</v>
      </c>
      <c r="C13" s="9" t="s">
        <v>149</v>
      </c>
      <c r="D13" s="36" t="s">
        <v>131</v>
      </c>
      <c r="E13" s="36" t="s">
        <v>142</v>
      </c>
      <c r="F13" s="33">
        <v>20060</v>
      </c>
      <c r="G13" s="33">
        <v>21464</v>
      </c>
      <c r="H13" s="33">
        <v>2006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f>SUM(F13:M13)</f>
        <v>43530</v>
      </c>
    </row>
    <row r="14" spans="1:14" x14ac:dyDescent="0.25">
      <c r="A14" s="36">
        <v>8</v>
      </c>
      <c r="B14" s="33" t="s">
        <v>150</v>
      </c>
      <c r="C14" s="20" t="s">
        <v>152</v>
      </c>
      <c r="D14" s="33" t="s">
        <v>151</v>
      </c>
      <c r="E14" s="36" t="s">
        <v>143</v>
      </c>
      <c r="F14" s="33">
        <v>20430</v>
      </c>
      <c r="G14" s="33">
        <v>21860</v>
      </c>
      <c r="H14" s="33">
        <v>2043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f>SUM(F14:M14)</f>
        <v>44333</v>
      </c>
    </row>
    <row r="15" spans="1:14" x14ac:dyDescent="0.25">
      <c r="A15" s="36">
        <v>9</v>
      </c>
      <c r="B15" s="33" t="s">
        <v>153</v>
      </c>
      <c r="C15" s="33" t="s">
        <v>154</v>
      </c>
      <c r="D15" s="33" t="s">
        <v>155</v>
      </c>
      <c r="E15" s="36" t="s">
        <v>156</v>
      </c>
      <c r="F15" s="33">
        <v>9840</v>
      </c>
      <c r="G15" s="33">
        <v>10529</v>
      </c>
      <c r="H15" s="33">
        <v>984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21353</v>
      </c>
    </row>
    <row r="16" spans="1:14" x14ac:dyDescent="0.25">
      <c r="A16" s="36">
        <v>10</v>
      </c>
      <c r="B16" s="33" t="s">
        <v>157</v>
      </c>
      <c r="C16" s="33" t="s">
        <v>158</v>
      </c>
      <c r="D16" s="33" t="s">
        <v>147</v>
      </c>
      <c r="E16" s="36" t="s">
        <v>159</v>
      </c>
      <c r="F16" s="33">
        <v>10200</v>
      </c>
      <c r="G16" s="33">
        <v>10914</v>
      </c>
      <c r="H16" s="33">
        <v>1020</v>
      </c>
      <c r="I16" s="33">
        <v>150</v>
      </c>
      <c r="J16" s="33">
        <v>0</v>
      </c>
      <c r="K16" s="33">
        <v>0</v>
      </c>
      <c r="L16" s="33">
        <v>0</v>
      </c>
      <c r="M16" s="33">
        <v>0</v>
      </c>
      <c r="N16" s="33">
        <v>22284</v>
      </c>
    </row>
    <row r="17" spans="1:14" x14ac:dyDescent="0.25">
      <c r="A17" s="33">
        <v>11</v>
      </c>
      <c r="B17" s="33" t="s">
        <v>161</v>
      </c>
      <c r="C17" s="36" t="s">
        <v>158</v>
      </c>
      <c r="D17" s="36" t="s">
        <v>147</v>
      </c>
      <c r="E17" s="36" t="s">
        <v>160</v>
      </c>
      <c r="F17" s="33">
        <v>6900</v>
      </c>
      <c r="G17" s="33">
        <v>7383</v>
      </c>
      <c r="H17" s="33">
        <v>690</v>
      </c>
      <c r="I17" s="33">
        <v>150</v>
      </c>
      <c r="J17" s="33">
        <v>0</v>
      </c>
      <c r="K17" s="33">
        <v>0</v>
      </c>
      <c r="L17" s="33">
        <v>0</v>
      </c>
      <c r="M17" s="33">
        <v>0</v>
      </c>
      <c r="N17" s="33">
        <v>15123</v>
      </c>
    </row>
    <row r="18" spans="1:14" x14ac:dyDescent="0.25">
      <c r="A18" s="33"/>
      <c r="B18" s="38"/>
      <c r="C18" s="39"/>
      <c r="D18" s="40"/>
      <c r="E18" s="36" t="s">
        <v>10</v>
      </c>
      <c r="F18" s="33">
        <f t="shared" ref="F18:N18" si="0">SUM(F7:F17)</f>
        <v>161190</v>
      </c>
      <c r="G18" s="33">
        <f t="shared" si="0"/>
        <v>172473</v>
      </c>
      <c r="H18" s="33">
        <f t="shared" si="0"/>
        <v>16119</v>
      </c>
      <c r="I18" s="33">
        <f t="shared" si="0"/>
        <v>300</v>
      </c>
      <c r="J18" s="33">
        <f t="shared" si="0"/>
        <v>0</v>
      </c>
      <c r="K18" s="33">
        <f t="shared" si="0"/>
        <v>0</v>
      </c>
      <c r="L18" s="33">
        <f t="shared" si="0"/>
        <v>0</v>
      </c>
      <c r="M18" s="33">
        <f t="shared" si="0"/>
        <v>0</v>
      </c>
      <c r="N18" s="33">
        <f t="shared" si="0"/>
        <v>363402</v>
      </c>
    </row>
    <row r="19" spans="1:14" ht="9" customHeight="1" x14ac:dyDescent="0.25"/>
    <row r="20" spans="1:14" x14ac:dyDescent="0.25">
      <c r="A20" s="70" t="s">
        <v>79</v>
      </c>
      <c r="B20" s="70"/>
    </row>
    <row r="21" spans="1:14" x14ac:dyDescent="0.25">
      <c r="A21" s="70" t="s">
        <v>75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x14ac:dyDescent="0.25">
      <c r="A22" s="70" t="s">
        <v>76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x14ac:dyDescent="0.25">
      <c r="A23" s="70" t="s">
        <v>77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x14ac:dyDescent="0.25">
      <c r="A24" s="70" t="s">
        <v>78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</sheetData>
  <mergeCells count="9">
    <mergeCell ref="A23:N23"/>
    <mergeCell ref="A24:N24"/>
    <mergeCell ref="A20:B20"/>
    <mergeCell ref="A1:N1"/>
    <mergeCell ref="A2:N2"/>
    <mergeCell ref="A3:N3"/>
    <mergeCell ref="A4:N4"/>
    <mergeCell ref="A21:N21"/>
    <mergeCell ref="A22:N22"/>
  </mergeCells>
  <hyperlinks>
    <hyperlink ref="B5" r:id="rId1" display="vf/kdkjh@ deZpkjh dk uke"/>
  </hyperlinks>
  <pageMargins left="0.7" right="0.7" top="0.75" bottom="0.75" header="0.3" footer="0.3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2" sqref="A2:J2"/>
    </sheetView>
  </sheetViews>
  <sheetFormatPr defaultRowHeight="15" x14ac:dyDescent="0.25"/>
  <cols>
    <col min="1" max="1" width="5.42578125" customWidth="1"/>
    <col min="2" max="2" width="26" customWidth="1"/>
    <col min="3" max="10" width="11.85546875" customWidth="1"/>
  </cols>
  <sheetData>
    <row r="1" spans="1:10" ht="18.75" x14ac:dyDescent="0.3">
      <c r="A1" s="74" t="s">
        <v>162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.75" x14ac:dyDescent="0.3">
      <c r="A2" s="74" t="s">
        <v>175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 x14ac:dyDescent="0.3">
      <c r="A3" s="74" t="s">
        <v>163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25">
      <c r="A4" s="75" t="s">
        <v>164</v>
      </c>
      <c r="B4" s="75" t="s">
        <v>165</v>
      </c>
      <c r="C4" s="76" t="s">
        <v>48</v>
      </c>
      <c r="D4" s="76" t="s">
        <v>26</v>
      </c>
      <c r="E4" s="76" t="s">
        <v>27</v>
      </c>
      <c r="F4" s="76" t="s">
        <v>28</v>
      </c>
      <c r="G4" s="76" t="s">
        <v>29</v>
      </c>
      <c r="H4" s="76" t="s">
        <v>166</v>
      </c>
      <c r="I4" s="76" t="s">
        <v>167</v>
      </c>
      <c r="J4" s="75" t="s">
        <v>10</v>
      </c>
    </row>
    <row r="5" spans="1:10" ht="21.75" customHeight="1" x14ac:dyDescent="0.25">
      <c r="A5" s="75"/>
      <c r="B5" s="75"/>
      <c r="C5" s="76"/>
      <c r="D5" s="76"/>
      <c r="E5" s="76"/>
      <c r="F5" s="76"/>
      <c r="G5" s="76"/>
      <c r="H5" s="76"/>
      <c r="I5" s="76"/>
      <c r="J5" s="75"/>
    </row>
    <row r="6" spans="1:10" ht="18.75" x14ac:dyDescent="0.3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</row>
    <row r="7" spans="1:10" ht="18.75" x14ac:dyDescent="0.3">
      <c r="A7" s="77">
        <v>1</v>
      </c>
      <c r="B7" s="77" t="s">
        <v>168</v>
      </c>
      <c r="C7" s="77">
        <v>1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1</v>
      </c>
    </row>
  </sheetData>
  <mergeCells count="14">
    <mergeCell ref="G4:G5"/>
    <mergeCell ref="H4:H5"/>
    <mergeCell ref="I4:I5"/>
    <mergeCell ref="J4:J5"/>
    <mergeCell ref="A1:J1"/>
    <mergeCell ref="A2:J2"/>
    <mergeCell ref="A3:C3"/>
    <mergeCell ref="D3:J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1"/>
    </sheetView>
  </sheetViews>
  <sheetFormatPr defaultRowHeight="15" x14ac:dyDescent="0.25"/>
  <cols>
    <col min="2" max="2" width="22.42578125" customWidth="1"/>
    <col min="3" max="3" width="12.42578125" customWidth="1"/>
    <col min="5" max="5" width="10.85546875" customWidth="1"/>
    <col min="6" max="6" width="10.7109375" customWidth="1"/>
    <col min="7" max="7" width="9.140625" customWidth="1"/>
    <col min="8" max="8" width="8.85546875" customWidth="1"/>
  </cols>
  <sheetData>
    <row r="1" spans="1:10" ht="18.75" x14ac:dyDescent="0.3">
      <c r="A1" s="74" t="s">
        <v>176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.75" x14ac:dyDescent="0.3">
      <c r="A2" s="74" t="s">
        <v>174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 x14ac:dyDescent="0.3">
      <c r="A3" s="74" t="s">
        <v>163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25">
      <c r="A4" s="78" t="s">
        <v>164</v>
      </c>
      <c r="B4" s="78" t="s">
        <v>165</v>
      </c>
      <c r="C4" s="79" t="s">
        <v>18</v>
      </c>
      <c r="D4" s="79" t="s">
        <v>19</v>
      </c>
      <c r="E4" s="79" t="s">
        <v>173</v>
      </c>
      <c r="F4" s="79" t="s">
        <v>172</v>
      </c>
      <c r="G4" s="79" t="s">
        <v>171</v>
      </c>
      <c r="H4" s="79" t="s">
        <v>170</v>
      </c>
      <c r="I4" s="79" t="s">
        <v>169</v>
      </c>
      <c r="J4" s="78" t="s">
        <v>10</v>
      </c>
    </row>
    <row r="5" spans="1:10" ht="25.5" customHeight="1" x14ac:dyDescent="0.25">
      <c r="A5" s="78"/>
      <c r="B5" s="78"/>
      <c r="C5" s="79"/>
      <c r="D5" s="79"/>
      <c r="E5" s="79"/>
      <c r="F5" s="79"/>
      <c r="G5" s="79"/>
      <c r="H5" s="79"/>
      <c r="I5" s="79"/>
      <c r="J5" s="78"/>
    </row>
    <row r="6" spans="1:10" ht="18.75" x14ac:dyDescent="0.2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</row>
    <row r="7" spans="1:10" ht="18.75" x14ac:dyDescent="0.25">
      <c r="A7" s="80">
        <v>1</v>
      </c>
      <c r="B7" s="80" t="s">
        <v>168</v>
      </c>
      <c r="C7" s="80">
        <v>0</v>
      </c>
      <c r="D7" s="80">
        <v>1</v>
      </c>
      <c r="E7" s="80">
        <v>0</v>
      </c>
      <c r="F7" s="80">
        <v>0</v>
      </c>
      <c r="G7" s="80">
        <v>1</v>
      </c>
      <c r="H7" s="80">
        <v>3</v>
      </c>
      <c r="I7" s="80">
        <v>5</v>
      </c>
      <c r="J7" s="80">
        <f>SUM(C7:I7)</f>
        <v>10</v>
      </c>
    </row>
  </sheetData>
  <mergeCells count="14">
    <mergeCell ref="G4:G5"/>
    <mergeCell ref="H4:H5"/>
    <mergeCell ref="I4:I5"/>
    <mergeCell ref="J4:J5"/>
    <mergeCell ref="A1:J1"/>
    <mergeCell ref="A2:J2"/>
    <mergeCell ref="A3:C3"/>
    <mergeCell ref="D3:J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praptra 1</vt:lpstr>
      <vt:lpstr>praptra 2</vt:lpstr>
      <vt:lpstr>praptra 3</vt:lpstr>
      <vt:lpstr>praptra 4(a)</vt:lpstr>
      <vt:lpstr>praptra 4(b)</vt:lpstr>
      <vt:lpstr>annexture1</vt:lpstr>
      <vt:lpstr>prapatra 5 a</vt:lpstr>
      <vt:lpstr>PRAPTRA 5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2015-04-28T05:45:41Z</dcterms:modified>
</cp:coreProperties>
</file>